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ortes 2do Trimestre\2DO TRIMESTRE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F46" i="5" s="1"/>
  <c r="E42" i="5"/>
  <c r="E46" i="5" s="1"/>
  <c r="F35" i="5"/>
  <c r="E35" i="5"/>
  <c r="F30" i="5"/>
  <c r="E30" i="5"/>
  <c r="C26" i="5"/>
  <c r="B26" i="5"/>
  <c r="F24" i="5"/>
  <c r="E24" i="5"/>
  <c r="E26" i="5" s="1"/>
  <c r="F14" i="5"/>
  <c r="F26" i="5" s="1"/>
  <c r="E14" i="5"/>
  <c r="C13" i="5"/>
  <c r="C28" i="5" s="1"/>
  <c r="B13" i="5"/>
  <c r="B28" i="5" s="1"/>
  <c r="E48" i="5" l="1"/>
  <c r="F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<sst xmlns="http://schemas.openxmlformats.org/spreadsheetml/2006/main" count="68" uniqueCount="67">
  <si>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</si>
  <si>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</si>
  <si>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</si>
  <si>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</si>
  <si>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</si>
  <si>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</si>
  <si>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</si>
  <si>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</si>
  <si>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</si>
  <si>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</si>
  <si>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</si>
  <si>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</si>
  <si>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</si>
  <si>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</si>
  <si>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</si>
  <si>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</si>
  <si>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</si>
  <si>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</si>
  <si>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</si>
  <si>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</si>
  <si>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</si>
  <si>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</si>
  <si>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</si>
  <si>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</si>
  <si>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</si>
  <si>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</si>
  <si>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</si>
  <si>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</si>
  <si>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</si>
  <si>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</si>
  <si>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</si>
  <si>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</si>
  <si>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</si>
  <si>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</si>
  <si>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</si>
  <si>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</si>
  <si>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</si>
  <si>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</si>
  <si>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</si>
  <si>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</si>
  <si>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</si>
  <si>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</si>
  <si>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</si>
  <si>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</si>
  <si>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</si>
  <si>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</si>
  <si>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</si>
  <si>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</si>
  <si>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</si>
  <si>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</si>
  <si>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</si>
  <si>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</si>
  <si>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</si>
  <si>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</si>
  <si>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</si>
  <si>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</si>
  <si>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</si>
  <si>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</si>
  <si>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</si>
  <si>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</si>
  <si>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Victoria, Gto.
Estado de Situación Financiera
Al 30 de Junio de 2022
(Cifras en Pesos)</t>
  </si>
  <si>
    <t>T.C KARLA GRISELDA LÓPEZ ESTRADA</t>
  </si>
  <si>
    <t>TESORERA MUNICIPAL</t>
  </si>
  <si>
    <t>PRESIDENTE MUNICIPAL</t>
  </si>
  <si>
    <t>___________________________________</t>
  </si>
  <si>
    <t>_______________________________________</t>
  </si>
  <si>
    <t>LIC. JUAN DIEGO RAMÍREZ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</si>
</sst>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28575</xdr:rowOff>
    </xdr:from>
    <xdr:to>
      <xdr:col>0</xdr:col>
      <xdr:colOff>1552575</xdr:colOff>
      <xdr:row>0</xdr:row>
      <xdr:rowOff>555044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082" t="10481" r="12003" b="9537"/>
        <a:stretch/>
      </xdr:blipFill>
      <xdr:spPr>
        <a:xfrm>
          <a:off x="171451" y="28575"/>
          <a:ext cx="1381124" cy="52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zoomScaleSheetLayoutView="100" workbookViewId="0">
      <selection activeCell="D10" sqref="D1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11609797.76</v>
      </c>
      <c r="C5" s="20">
        <v>60514.11</v>
      </c>
      <c r="D5" s="9" t="s">
        <v>36</v>
      </c>
      <c r="E5" s="20">
        <v>9773886.0500000007</v>
      </c>
      <c r="F5" s="21">
        <v>11501161.76</v>
      </c>
    </row>
    <row r="6" spans="1:6" x14ac:dyDescent="0.2">
      <c r="A6" s="9" t="s">
        <v>23</v>
      </c>
      <c r="B6" s="20">
        <v>4358793.3</v>
      </c>
      <c r="C6" s="20">
        <v>4135521.2</v>
      </c>
      <c r="D6" s="9" t="s">
        <v>37</v>
      </c>
      <c r="E6" s="20">
        <v>0</v>
      </c>
      <c r="F6" s="21">
        <v>0</v>
      </c>
    </row>
    <row r="7" spans="1:6" x14ac:dyDescent="0.2">
      <c r="A7" s="9" t="s">
        <v>24</v>
      </c>
      <c r="B7" s="20">
        <v>5293884.67</v>
      </c>
      <c r="C7" s="20">
        <v>11324778.859999999</v>
      </c>
      <c r="D7" s="9" t="s">
        <v>6</v>
      </c>
      <c r="E7" s="20">
        <v>-15975000</v>
      </c>
      <c r="F7" s="21">
        <v>-12600000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1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4500000</v>
      </c>
      <c r="F9" s="21">
        <v>4500000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1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1">
        <v>0</v>
      </c>
    </row>
    <row r="12" spans="1:6" x14ac:dyDescent="0.2">
      <c r="A12" s="10"/>
      <c r="B12" s="22"/>
      <c r="C12" s="22"/>
      <c r="D12" s="9" t="s">
        <v>40</v>
      </c>
      <c r="E12" s="20">
        <v>0</v>
      </c>
      <c r="F12" s="21">
        <v>0</v>
      </c>
    </row>
    <row r="13" spans="1:6" x14ac:dyDescent="0.2">
      <c r="A13" s="8" t="s">
        <v>52</v>
      </c>
      <c r="B13" s="23">
        <f>SUM(B5:B11)</f>
        <v>21262475.729999997</v>
      </c>
      <c r="C13" s="23">
        <f>SUM(C5:C11)</f>
        <v>15520814.17</v>
      </c>
      <c r="D13" s="10"/>
      <c r="E13" s="24"/>
      <c r="F13" s="25"/>
    </row>
    <row r="14" spans="1:6" x14ac:dyDescent="0.2">
      <c r="A14" s="11"/>
      <c r="B14" s="22"/>
      <c r="C14" s="22"/>
      <c r="D14" s="8" t="s">
        <v>53</v>
      </c>
      <c r="E14" s="26">
        <f>SUM(E5:E12)</f>
        <v>-1701113.9499999993</v>
      </c>
      <c r="F14" s="27">
        <f>SUM(F5:F12)</f>
        <v>3401161.76</v>
      </c>
    </row>
    <row r="15" spans="1:6" x14ac:dyDescent="0.2">
      <c r="A15" s="8" t="s">
        <v>19</v>
      </c>
      <c r="B15" s="22"/>
      <c r="C15" s="22"/>
      <c r="D15" s="11"/>
      <c r="E15" s="22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2"/>
      <c r="F16" s="22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119553.15</v>
      </c>
      <c r="F17" s="21">
        <v>119553.15</v>
      </c>
    </row>
    <row r="18" spans="1:6" x14ac:dyDescent="0.2">
      <c r="A18" s="9" t="s">
        <v>30</v>
      </c>
      <c r="B18" s="20">
        <v>389802046.24000001</v>
      </c>
      <c r="C18" s="20">
        <v>374081088.25999999</v>
      </c>
      <c r="D18" s="9" t="s">
        <v>10</v>
      </c>
      <c r="E18" s="20">
        <v>0</v>
      </c>
      <c r="F18" s="21">
        <v>0</v>
      </c>
    </row>
    <row r="19" spans="1:6" x14ac:dyDescent="0.2">
      <c r="A19" s="9" t="s">
        <v>31</v>
      </c>
      <c r="B19" s="20">
        <v>17083477.600000001</v>
      </c>
      <c r="C19" s="20">
        <v>15013482.6</v>
      </c>
      <c r="D19" s="9" t="s">
        <v>11</v>
      </c>
      <c r="E19" s="20">
        <v>16600000</v>
      </c>
      <c r="F19" s="21">
        <v>16600000</v>
      </c>
    </row>
    <row r="20" spans="1:6" x14ac:dyDescent="0.2">
      <c r="A20" s="9" t="s">
        <v>32</v>
      </c>
      <c r="B20" s="20">
        <v>1391927.96</v>
      </c>
      <c r="C20" s="20">
        <v>1391927.96</v>
      </c>
      <c r="D20" s="9" t="s">
        <v>41</v>
      </c>
      <c r="E20" s="20">
        <v>0</v>
      </c>
      <c r="F20" s="21">
        <v>0</v>
      </c>
    </row>
    <row r="21" spans="1:6" ht="22.5" x14ac:dyDescent="0.2">
      <c r="A21" s="9" t="s">
        <v>33</v>
      </c>
      <c r="B21" s="20">
        <v>-11437616.890000001</v>
      </c>
      <c r="C21" s="20">
        <v>-11437616.890000001</v>
      </c>
      <c r="D21" s="9" t="s">
        <v>54</v>
      </c>
      <c r="E21" s="20">
        <v>0</v>
      </c>
      <c r="F21" s="21">
        <v>0</v>
      </c>
    </row>
    <row r="22" spans="1:6" x14ac:dyDescent="0.2">
      <c r="A22" s="9" t="s">
        <v>34</v>
      </c>
      <c r="B22" s="20">
        <v>6391867.7699999996</v>
      </c>
      <c r="C22" s="20">
        <v>6391867.7699999996</v>
      </c>
      <c r="D22" s="9" t="s">
        <v>12</v>
      </c>
      <c r="E22" s="20">
        <v>0</v>
      </c>
      <c r="F22" s="21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2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3">
        <f>SUM(E17:E22)</f>
        <v>16719553.15</v>
      </c>
      <c r="F24" s="27">
        <f>SUM(F17:F22)</f>
        <v>16719553.15</v>
      </c>
    </row>
    <row r="25" spans="1:6" s="3" customFormat="1" x14ac:dyDescent="0.2">
      <c r="A25" s="10"/>
      <c r="B25" s="22"/>
      <c r="C25" s="22"/>
      <c r="D25" s="10"/>
      <c r="E25" s="22"/>
      <c r="F25" s="25"/>
    </row>
    <row r="26" spans="1:6" x14ac:dyDescent="0.2">
      <c r="A26" s="8" t="s">
        <v>56</v>
      </c>
      <c r="B26" s="23">
        <f>SUM(B16:B24)</f>
        <v>403231702.68000001</v>
      </c>
      <c r="C26" s="23">
        <f>SUM(C16:C24)</f>
        <v>385440749.69999999</v>
      </c>
      <c r="D26" s="12" t="s">
        <v>50</v>
      </c>
      <c r="E26" s="23">
        <f>SUM(E24+E14)</f>
        <v>15018439.200000001</v>
      </c>
      <c r="F26" s="27">
        <f>SUM(F14+F24)</f>
        <v>20120714.91</v>
      </c>
    </row>
    <row r="27" spans="1:6" x14ac:dyDescent="0.2">
      <c r="A27" s="11"/>
      <c r="B27" s="22"/>
      <c r="C27" s="22"/>
      <c r="D27" s="11"/>
      <c r="E27" s="22"/>
      <c r="F27" s="25"/>
    </row>
    <row r="28" spans="1:6" x14ac:dyDescent="0.2">
      <c r="A28" s="8" t="s">
        <v>57</v>
      </c>
      <c r="B28" s="23">
        <f>B13+B26</f>
        <v>424494178.41000003</v>
      </c>
      <c r="C28" s="23">
        <f>C13+C26</f>
        <v>400961563.87</v>
      </c>
      <c r="D28" s="6" t="s">
        <v>43</v>
      </c>
      <c r="E28" s="22"/>
      <c r="F28" s="22"/>
    </row>
    <row r="29" spans="1:6" x14ac:dyDescent="0.2">
      <c r="A29" s="13"/>
      <c r="B29" s="14"/>
      <c r="C29" s="15"/>
      <c r="D29" s="11"/>
      <c r="E29" s="22"/>
      <c r="F29" s="22"/>
    </row>
    <row r="30" spans="1:6" x14ac:dyDescent="0.2">
      <c r="A30" s="16"/>
      <c r="B30" s="14"/>
      <c r="C30" s="15"/>
      <c r="D30" s="8" t="s">
        <v>42</v>
      </c>
      <c r="E30" s="23">
        <f>SUM(E31:E33)</f>
        <v>14635254.140000001</v>
      </c>
      <c r="F30" s="27">
        <f>SUM(F31:F33)</f>
        <v>14635254.140000001</v>
      </c>
    </row>
    <row r="31" spans="1:6" x14ac:dyDescent="0.2">
      <c r="A31" s="16"/>
      <c r="B31" s="14"/>
      <c r="C31" s="15"/>
      <c r="D31" s="9" t="s">
        <v>2</v>
      </c>
      <c r="E31" s="20">
        <v>14635254.140000001</v>
      </c>
      <c r="F31" s="21">
        <v>14635254.140000001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1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1">
        <v>0</v>
      </c>
    </row>
    <row r="34" spans="1:6" x14ac:dyDescent="0.2">
      <c r="A34" s="16"/>
      <c r="B34" s="14"/>
      <c r="C34" s="15"/>
      <c r="D34" s="10"/>
      <c r="E34" s="22"/>
      <c r="F34" s="25"/>
    </row>
    <row r="35" spans="1:6" x14ac:dyDescent="0.2">
      <c r="A35" s="16"/>
      <c r="B35" s="14"/>
      <c r="C35" s="15"/>
      <c r="D35" s="8" t="s">
        <v>44</v>
      </c>
      <c r="E35" s="23">
        <f>SUM(E36:E40)</f>
        <v>394840485.06999999</v>
      </c>
      <c r="F35" s="27">
        <f>SUM(F36:F40)</f>
        <v>366205594.81999999</v>
      </c>
    </row>
    <row r="36" spans="1:6" x14ac:dyDescent="0.2">
      <c r="A36" s="16"/>
      <c r="B36" s="14"/>
      <c r="C36" s="15"/>
      <c r="D36" s="9" t="s">
        <v>46</v>
      </c>
      <c r="E36" s="20">
        <v>28634890.25</v>
      </c>
      <c r="F36" s="21">
        <v>73785798.230000004</v>
      </c>
    </row>
    <row r="37" spans="1:6" x14ac:dyDescent="0.2">
      <c r="A37" s="16"/>
      <c r="B37" s="14"/>
      <c r="C37" s="15"/>
      <c r="D37" s="9" t="s">
        <v>14</v>
      </c>
      <c r="E37" s="20">
        <v>366205594.81999999</v>
      </c>
      <c r="F37" s="21">
        <v>292419796.58999997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1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1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1">
        <v>0</v>
      </c>
    </row>
    <row r="41" spans="1:6" x14ac:dyDescent="0.2">
      <c r="A41" s="16"/>
      <c r="B41" s="14"/>
      <c r="C41" s="15"/>
      <c r="D41" s="10"/>
      <c r="E41" s="22"/>
      <c r="F41" s="25"/>
    </row>
    <row r="42" spans="1:6" ht="22.5" x14ac:dyDescent="0.2">
      <c r="A42" s="16"/>
      <c r="B42" s="17"/>
      <c r="C42" s="15"/>
      <c r="D42" s="8" t="s">
        <v>58</v>
      </c>
      <c r="E42" s="23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1">
        <v>0</v>
      </c>
    </row>
    <row r="45" spans="1:6" x14ac:dyDescent="0.2">
      <c r="A45" s="13"/>
      <c r="B45" s="14"/>
      <c r="C45" s="15"/>
      <c r="D45" s="10"/>
      <c r="E45" s="22"/>
      <c r="F45" s="25"/>
    </row>
    <row r="46" spans="1:6" x14ac:dyDescent="0.2">
      <c r="A46" s="13"/>
      <c r="B46" s="14"/>
      <c r="C46" s="15"/>
      <c r="D46" s="8" t="s">
        <v>48</v>
      </c>
      <c r="E46" s="23">
        <f>SUM(E42+E35+E30)</f>
        <v>409475739.20999998</v>
      </c>
      <c r="F46" s="27">
        <f>SUM(F42+F35+F30)</f>
        <v>380840848.95999998</v>
      </c>
    </row>
    <row r="47" spans="1:6" x14ac:dyDescent="0.2">
      <c r="A47" s="13"/>
      <c r="B47" s="14"/>
      <c r="C47" s="15"/>
      <c r="D47" s="11"/>
      <c r="E47" s="22"/>
      <c r="F47" s="25"/>
    </row>
    <row r="48" spans="1:6" x14ac:dyDescent="0.2">
      <c r="A48" s="13"/>
      <c r="B48" s="14"/>
      <c r="C48" s="15"/>
      <c r="D48" s="8" t="s">
        <v>49</v>
      </c>
      <c r="E48" s="23">
        <f>E46+E26</f>
        <v>424494178.40999997</v>
      </c>
      <c r="F48" s="23">
        <f>F46+F26</f>
        <v>400961563.87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x14ac:dyDescent="0.2">
      <c r="A54" s="32" t="s">
        <v>64</v>
      </c>
      <c r="B54" s="32"/>
      <c r="D54" s="31" t="s">
        <v>65</v>
      </c>
      <c r="E54" s="31"/>
    </row>
    <row r="55" spans="1:6" x14ac:dyDescent="0.2">
      <c r="A55" s="32" t="s">
        <v>66</v>
      </c>
      <c r="B55" s="32"/>
      <c r="D55" s="31" t="s">
        <v>61</v>
      </c>
      <c r="E55" s="31"/>
    </row>
    <row r="56" spans="1:6" x14ac:dyDescent="0.2">
      <c r="A56" s="32" t="s">
        <v>63</v>
      </c>
      <c r="B56" s="32"/>
      <c r="D56" s="31" t="s">
        <v>62</v>
      </c>
      <c r="E56" s="31"/>
    </row>
  </sheetData>
  <sheetProtection formatCells="0" formatColumns="0" formatRows="0" autoFilter="0"/>
  <mergeCells count="7">
    <mergeCell ref="A1:F1"/>
    <mergeCell ref="D54:E54"/>
    <mergeCell ref="A54:B54"/>
    <mergeCell ref="A55:B55"/>
    <mergeCell ref="A56:B56"/>
    <mergeCell ref="D56:E56"/>
    <mergeCell ref="D55:E55"/>
  </mergeCells>
  <printOptions horizontalCentered="1"/>
  <pageMargins left="0.59055118110236227" right="0.59055118110236227" top="0.78740157480314965" bottom="0.78740157480314965" header="0" footer="0"/>
  <pageSetup scale="7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2022-08-01T15:27:27Z</cp:lastPrinted>
  <dcterms:created xsi:type="dcterms:W3CDTF">2012-12-11T20:26:08Z</dcterms:created>
  <dcterms:modified xsi:type="dcterms:W3CDTF">2022-08-01T15:27:32Z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