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<sst xmlns="http://schemas.openxmlformats.org/spreadsheetml/2006/main" count="80" uniqueCount="64">
  <si>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</si>
  <si>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</si>
  <si>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</si>
  <si>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</si>
  <si>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</si>
  <si>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</si>
  <si>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</si>
  <si>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</si>
  <si>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</si>
  <si>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</si>
  <si>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</si>
  <si>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</si>
  <si>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</si>
  <si>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</si>
  <si>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</si>
  <si>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</si>
  <si>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</si>
  <si>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</si>
  <si>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</si>
  <si>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</si>
  <si>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</si>
  <si>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</si>
  <si>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</si>
  <si>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</si>
  <si>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</si>
  <si>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</si>
  <si>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</si>
  <si>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</si>
  <si>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</si>
  <si>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</si>
  <si>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</si>
  <si>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</si>
  <si>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</si>
  <si>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</si>
  <si>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</si>
  <si>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</si>
  <si>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</si>
  <si>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</si>
  <si>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</si>
  <si>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</si>
  <si>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</si>
  <si>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</si>
  <si>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</si>
  <si>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</si>
  <si>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</si>
  <si>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</si>
  <si>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</si>
  <si>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</si>
  <si>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</si>
  <si>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</si>
  <si>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</si>
  <si>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</si>
  <si>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</si>
  <si>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</si>
  <si>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</si>
  <si>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</si>
  <si>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VICTORIA GTO
ESTADO DE ACTIVIDADES
DEL 1 DE ENERO AL 30 DE SEPTIEMBRE DEL 2020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</si>
  <si>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</si>
  <si>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</si>
  <si>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</t>
  </si>
  <si>
    <t>LIC.BERENICE MONTES ESTRADA</t>
  </si>
  <si>
    <t>LIA. MARICSA CORONA VELÁZQUEZ</t>
  </si>
  <si>
    <t>PRESIDENTE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</si>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</sst>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left" vertical="center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>
      <alignment vertical="top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4" fontId="6" fillId="0" borderId="0" xfId="8" applyNumberFormat="1" applyFont="1" applyBorder="1" applyAlignment="1" applyProtection="1">
      <alignment horizontal="center" vertical="top"/>
      <protection locked="0"/>
    </xf>
    <xf numFmtId="0" fontId="1" fillId="0" borderId="10" xfId="8" applyFont="1" applyBorder="1" applyAlignment="1" applyProtection="1">
      <alignment horizontal="left" vertical="center" wrapText="1"/>
      <protection locked="0"/>
    </xf>
    <xf numFmtId="0" fontId="1" fillId="0" borderId="0" xfId="8" applyFont="1" applyBorder="1" applyAlignment="1" applyProtection="1">
      <alignment horizontal="left" vertical="center" wrapText="1"/>
      <protection locked="0"/>
    </xf>
    <xf numFmtId="4" fontId="6" fillId="0" borderId="0" xfId="8" applyNumberFormat="1" applyFont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  <protection locked="0"/>
    </xf>
    <xf numFmtId="0" fontId="6" fillId="0" borderId="6" xfId="8" applyFont="1" applyFill="1" applyBorder="1" applyAlignment="1" applyProtection="1">
      <alignment horizontal="center" vertical="center" wrapText="1"/>
      <protection locked="0"/>
    </xf>
    <xf numFmtId="0" fontId="1" fillId="0" borderId="9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vertical="top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4" fontId="6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" fillId="0" borderId="7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Font="1" applyFill="1" applyBorder="1" applyAlignment="1" applyProtection="1">
      <alignment horizontal="left" vertical="top" indent="1"/>
      <protection locked="0"/>
    </xf>
    <xf numFmtId="4" fontId="1" fillId="0" borderId="0" xfId="8" applyNumberFormat="1" applyFont="1" applyFill="1" applyBorder="1" applyProtection="1">
      <protection locked="0"/>
    </xf>
    <xf numFmtId="4" fontId="1" fillId="0" borderId="1" xfId="8" applyNumberFormat="1" applyFont="1" applyFill="1" applyBorder="1" applyProtection="1">
      <protection locked="0"/>
    </xf>
    <xf numFmtId="0" fontId="6" fillId="0" borderId="7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 indent="1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6" fillId="0" borderId="8" xfId="8" applyNumberFormat="1" applyFont="1" applyFill="1" applyBorder="1" applyAlignment="1" applyProtection="1">
      <alignment horizontal="right" vertical="top"/>
      <protection locked="0"/>
    </xf>
    <xf numFmtId="0" fontId="1" fillId="0" borderId="2" xfId="8" applyFont="1" applyFill="1" applyBorder="1" applyAlignment="1" applyProtection="1">
      <alignment horizontal="left" vertical="top"/>
      <protection locked="0"/>
    </xf>
    <xf numFmtId="4" fontId="1" fillId="0" borderId="2" xfId="8" applyNumberFormat="1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1520828</xdr:colOff>
      <xdr:row>0</xdr:row>
      <xdr:rowOff>914400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560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50" zoomScaleNormal="100" workbookViewId="0">
      <selection sqref="A1:H75"/>
    </sheetView>
  </sheetViews>
  <sheetFormatPr baseColWidth="10" defaultColWidth="12" defaultRowHeight="11.25" x14ac:dyDescent="0.2"/>
  <cols>
    <col min="1" max="1" width="1.83203125" style="3" customWidth="1"/>
    <col min="2" max="2" width="90.5" style="1" customWidth="1"/>
    <col min="3" max="3" width="32.6640625" style="1" customWidth="1"/>
    <col min="4" max="4" width="33.33203125" style="1" customWidth="1"/>
    <col min="5" max="16384" width="12" style="1"/>
  </cols>
  <sheetData>
    <row r="1" spans="1:8" ht="81" customHeight="1" x14ac:dyDescent="0.2">
      <c r="A1" s="18" t="s">
        <v>56</v>
      </c>
      <c r="B1" s="19"/>
      <c r="C1" s="19"/>
      <c r="D1" s="20"/>
      <c r="E1" s="5"/>
      <c r="F1" s="5"/>
      <c r="G1" s="5"/>
      <c r="H1" s="5"/>
    </row>
    <row r="2" spans="1:8" ht="12.75" x14ac:dyDescent="0.2">
      <c r="A2" s="21"/>
      <c r="B2" s="22"/>
      <c r="C2" s="23">
        <v>2020</v>
      </c>
      <c r="D2" s="24">
        <v>2019</v>
      </c>
      <c r="E2" s="5"/>
      <c r="F2" s="5"/>
      <c r="G2" s="5"/>
      <c r="H2" s="5"/>
    </row>
    <row r="3" spans="1:8" s="2" customFormat="1" ht="12.75" x14ac:dyDescent="0.2">
      <c r="A3" s="25" t="s">
        <v>0</v>
      </c>
      <c r="B3" s="26"/>
      <c r="C3" s="27"/>
      <c r="D3" s="28"/>
      <c r="E3" s="29"/>
      <c r="F3" s="29"/>
      <c r="G3" s="29"/>
      <c r="H3" s="29"/>
    </row>
    <row r="4" spans="1:8" ht="12.75" x14ac:dyDescent="0.2">
      <c r="A4" s="30" t="s">
        <v>46</v>
      </c>
      <c r="B4" s="29"/>
      <c r="C4" s="31">
        <f>SUM(C5:C11)</f>
        <v>5919863.5200000005</v>
      </c>
      <c r="D4" s="32">
        <f>SUM(D5:D11)</f>
        <v>6840820.4399999985</v>
      </c>
      <c r="E4" s="33" t="s">
        <v>55</v>
      </c>
      <c r="F4" s="5"/>
      <c r="G4" s="5"/>
      <c r="H4" s="5"/>
    </row>
    <row r="5" spans="1:8" ht="12.75" x14ac:dyDescent="0.2">
      <c r="A5" s="34"/>
      <c r="B5" s="35" t="s">
        <v>1</v>
      </c>
      <c r="C5" s="36">
        <v>2449980.98</v>
      </c>
      <c r="D5" s="37">
        <v>2607662.6</v>
      </c>
      <c r="E5" s="33">
        <v>4110</v>
      </c>
      <c r="F5" s="5"/>
      <c r="G5" s="5"/>
      <c r="H5" s="5"/>
    </row>
    <row r="6" spans="1:8" ht="12.75" x14ac:dyDescent="0.2">
      <c r="A6" s="34"/>
      <c r="B6" s="35" t="s">
        <v>35</v>
      </c>
      <c r="C6" s="36">
        <v>0</v>
      </c>
      <c r="D6" s="37">
        <v>0</v>
      </c>
      <c r="E6" s="33">
        <v>4120</v>
      </c>
      <c r="F6" s="5"/>
      <c r="G6" s="5"/>
      <c r="H6" s="5"/>
    </row>
    <row r="7" spans="1:8" ht="12.75" x14ac:dyDescent="0.2">
      <c r="A7" s="34"/>
      <c r="B7" s="35" t="s">
        <v>11</v>
      </c>
      <c r="C7" s="36">
        <v>0</v>
      </c>
      <c r="D7" s="37">
        <v>0</v>
      </c>
      <c r="E7" s="33">
        <v>4130</v>
      </c>
      <c r="F7" s="5"/>
      <c r="G7" s="5"/>
      <c r="H7" s="5"/>
    </row>
    <row r="8" spans="1:8" ht="12.75" x14ac:dyDescent="0.2">
      <c r="A8" s="34"/>
      <c r="B8" s="35" t="s">
        <v>2</v>
      </c>
      <c r="C8" s="36">
        <v>2240105.41</v>
      </c>
      <c r="D8" s="37">
        <v>3234085.26</v>
      </c>
      <c r="E8" s="33">
        <v>4140</v>
      </c>
      <c r="F8" s="5"/>
      <c r="G8" s="5"/>
      <c r="H8" s="5"/>
    </row>
    <row r="9" spans="1:8" ht="12.75" x14ac:dyDescent="0.2">
      <c r="A9" s="34"/>
      <c r="B9" s="35" t="s">
        <v>47</v>
      </c>
      <c r="C9" s="36">
        <v>1041030.85</v>
      </c>
      <c r="D9" s="37">
        <v>757859.27</v>
      </c>
      <c r="E9" s="33">
        <v>4150</v>
      </c>
      <c r="F9" s="5"/>
      <c r="G9" s="5"/>
      <c r="H9" s="5"/>
    </row>
    <row r="10" spans="1:8" ht="12.75" x14ac:dyDescent="0.2">
      <c r="A10" s="34"/>
      <c r="B10" s="35" t="s">
        <v>48</v>
      </c>
      <c r="C10" s="36">
        <v>188746.28</v>
      </c>
      <c r="D10" s="37">
        <v>241213.31</v>
      </c>
      <c r="E10" s="33">
        <v>4160</v>
      </c>
      <c r="F10" s="5"/>
      <c r="G10" s="5"/>
      <c r="H10" s="5"/>
    </row>
    <row r="11" spans="1:8" ht="12.75" x14ac:dyDescent="0.2">
      <c r="A11" s="34"/>
      <c r="B11" s="35" t="s">
        <v>49</v>
      </c>
      <c r="C11" s="36">
        <v>0</v>
      </c>
      <c r="D11" s="37">
        <v>0</v>
      </c>
      <c r="E11" s="33">
        <v>4170</v>
      </c>
      <c r="F11" s="5"/>
      <c r="G11" s="5"/>
      <c r="H11" s="5"/>
    </row>
    <row r="12" spans="1:8" ht="48.75" customHeight="1" x14ac:dyDescent="0.2">
      <c r="A12" s="38" t="s">
        <v>50</v>
      </c>
      <c r="B12" s="39"/>
      <c r="C12" s="31">
        <f>SUM(C13:C14)</f>
        <v>101491282.39</v>
      </c>
      <c r="D12" s="32">
        <f>SUM(D13:D14)</f>
        <v>112570252.09999999</v>
      </c>
      <c r="E12" s="33" t="s">
        <v>55</v>
      </c>
      <c r="F12" s="5"/>
      <c r="G12" s="5"/>
      <c r="H12" s="5"/>
    </row>
    <row r="13" spans="1:8" ht="25.5" x14ac:dyDescent="0.2">
      <c r="A13" s="34"/>
      <c r="B13" s="40" t="s">
        <v>51</v>
      </c>
      <c r="C13" s="36">
        <v>101491282.39</v>
      </c>
      <c r="D13" s="37">
        <v>112570252.09999999</v>
      </c>
      <c r="E13" s="33">
        <v>4210</v>
      </c>
      <c r="F13" s="5"/>
      <c r="G13" s="5"/>
      <c r="H13" s="5"/>
    </row>
    <row r="14" spans="1:8" ht="12.75" x14ac:dyDescent="0.2">
      <c r="A14" s="34"/>
      <c r="B14" s="35" t="s">
        <v>52</v>
      </c>
      <c r="C14" s="36">
        <v>0</v>
      </c>
      <c r="D14" s="37">
        <v>0</v>
      </c>
      <c r="E14" s="33">
        <v>4220</v>
      </c>
      <c r="F14" s="5"/>
      <c r="G14" s="5"/>
      <c r="H14" s="5"/>
    </row>
    <row r="15" spans="1:8" ht="12.75" x14ac:dyDescent="0.2">
      <c r="A15" s="30" t="s">
        <v>41</v>
      </c>
      <c r="B15" s="29"/>
      <c r="C15" s="31">
        <f>SUM(C16:C20)</f>
        <v>0</v>
      </c>
      <c r="D15" s="32">
        <f>SUM(D16:D20)</f>
        <v>0</v>
      </c>
      <c r="E15" s="33" t="s">
        <v>55</v>
      </c>
      <c r="F15" s="5"/>
      <c r="G15" s="5"/>
      <c r="H15" s="5"/>
    </row>
    <row r="16" spans="1:8" ht="12.75" x14ac:dyDescent="0.2">
      <c r="A16" s="34"/>
      <c r="B16" s="35" t="s">
        <v>36</v>
      </c>
      <c r="C16" s="36">
        <v>0</v>
      </c>
      <c r="D16" s="37">
        <v>0</v>
      </c>
      <c r="E16" s="33">
        <v>4310</v>
      </c>
      <c r="F16" s="5"/>
      <c r="G16" s="5"/>
      <c r="H16" s="5"/>
    </row>
    <row r="17" spans="1:8" ht="12.75" x14ac:dyDescent="0.2">
      <c r="A17" s="34"/>
      <c r="B17" s="35" t="s">
        <v>12</v>
      </c>
      <c r="C17" s="36">
        <v>0</v>
      </c>
      <c r="D17" s="37">
        <v>0</v>
      </c>
      <c r="E17" s="33">
        <v>4320</v>
      </c>
      <c r="F17" s="5"/>
      <c r="G17" s="5"/>
      <c r="H17" s="5"/>
    </row>
    <row r="18" spans="1:8" ht="12.75" x14ac:dyDescent="0.2">
      <c r="A18" s="34"/>
      <c r="B18" s="35" t="s">
        <v>13</v>
      </c>
      <c r="C18" s="36">
        <v>0</v>
      </c>
      <c r="D18" s="37">
        <v>0</v>
      </c>
      <c r="E18" s="33">
        <v>4330</v>
      </c>
      <c r="F18" s="5"/>
      <c r="G18" s="5"/>
      <c r="H18" s="5"/>
    </row>
    <row r="19" spans="1:8" ht="12.75" x14ac:dyDescent="0.2">
      <c r="A19" s="34"/>
      <c r="B19" s="35" t="s">
        <v>14</v>
      </c>
      <c r="C19" s="36">
        <v>0</v>
      </c>
      <c r="D19" s="37">
        <v>0</v>
      </c>
      <c r="E19" s="33">
        <v>4340</v>
      </c>
      <c r="F19" s="5"/>
      <c r="G19" s="5"/>
      <c r="H19" s="5"/>
    </row>
    <row r="20" spans="1:8" ht="12.75" x14ac:dyDescent="0.2">
      <c r="A20" s="34"/>
      <c r="B20" s="35" t="s">
        <v>15</v>
      </c>
      <c r="C20" s="36">
        <v>0</v>
      </c>
      <c r="D20" s="37">
        <v>0</v>
      </c>
      <c r="E20" s="33">
        <v>4390</v>
      </c>
      <c r="F20" s="5"/>
      <c r="G20" s="5"/>
      <c r="H20" s="5"/>
    </row>
    <row r="21" spans="1:8" ht="12.75" x14ac:dyDescent="0.2">
      <c r="A21" s="34"/>
      <c r="B21" s="41"/>
      <c r="C21" s="42"/>
      <c r="D21" s="43"/>
      <c r="E21" s="33" t="s">
        <v>55</v>
      </c>
      <c r="F21" s="5"/>
      <c r="G21" s="5"/>
      <c r="H21" s="5"/>
    </row>
    <row r="22" spans="1:8" ht="12.75" x14ac:dyDescent="0.2">
      <c r="A22" s="44" t="s">
        <v>9</v>
      </c>
      <c r="B22" s="45"/>
      <c r="C22" s="31">
        <f>SUM(C4+C12+C15)</f>
        <v>107411145.91</v>
      </c>
      <c r="D22" s="46">
        <f>SUM(D4+D12+D15)</f>
        <v>119411072.53999999</v>
      </c>
      <c r="E22" s="33" t="s">
        <v>55</v>
      </c>
      <c r="F22" s="5"/>
      <c r="G22" s="5"/>
      <c r="H22" s="5"/>
    </row>
    <row r="23" spans="1:8" ht="12.75" x14ac:dyDescent="0.2">
      <c r="A23" s="34"/>
      <c r="B23" s="26"/>
      <c r="C23" s="47"/>
      <c r="D23" s="46"/>
      <c r="E23" s="33" t="s">
        <v>55</v>
      </c>
      <c r="F23" s="5"/>
      <c r="G23" s="5"/>
      <c r="H23" s="5"/>
    </row>
    <row r="24" spans="1:8" s="2" customFormat="1" ht="12.75" x14ac:dyDescent="0.2">
      <c r="A24" s="25" t="s">
        <v>8</v>
      </c>
      <c r="B24" s="26"/>
      <c r="C24" s="27"/>
      <c r="D24" s="28"/>
      <c r="E24" s="48" t="s">
        <v>55</v>
      </c>
      <c r="F24" s="29"/>
      <c r="G24" s="29"/>
      <c r="H24" s="29"/>
    </row>
    <row r="25" spans="1:8" ht="12.75" x14ac:dyDescent="0.2">
      <c r="A25" s="30" t="s">
        <v>42</v>
      </c>
      <c r="B25" s="29"/>
      <c r="C25" s="31">
        <f>SUM(C26:C28)</f>
        <v>44233808.390000001</v>
      </c>
      <c r="D25" s="32">
        <f>SUM(D26:D28)</f>
        <v>59716728.080000006</v>
      </c>
      <c r="E25" s="33" t="s">
        <v>55</v>
      </c>
      <c r="F25" s="5"/>
      <c r="G25" s="5"/>
      <c r="H25" s="5"/>
    </row>
    <row r="26" spans="1:8" ht="12.75" x14ac:dyDescent="0.2">
      <c r="A26" s="34"/>
      <c r="B26" s="35" t="s">
        <v>37</v>
      </c>
      <c r="C26" s="36">
        <v>20675129.449999999</v>
      </c>
      <c r="D26" s="37">
        <v>28399968.870000001</v>
      </c>
      <c r="E26" s="33">
        <v>5110</v>
      </c>
      <c r="F26" s="5"/>
      <c r="G26" s="5"/>
      <c r="H26" s="5"/>
    </row>
    <row r="27" spans="1:8" ht="12.75" x14ac:dyDescent="0.2">
      <c r="A27" s="34"/>
      <c r="B27" s="35" t="s">
        <v>16</v>
      </c>
      <c r="C27" s="36">
        <v>9994245.7899999991</v>
      </c>
      <c r="D27" s="37">
        <v>10956404.390000001</v>
      </c>
      <c r="E27" s="33">
        <v>5120</v>
      </c>
      <c r="F27" s="5"/>
      <c r="G27" s="5"/>
      <c r="H27" s="5"/>
    </row>
    <row r="28" spans="1:8" ht="12.75" x14ac:dyDescent="0.2">
      <c r="A28" s="34"/>
      <c r="B28" s="35" t="s">
        <v>17</v>
      </c>
      <c r="C28" s="36">
        <v>13564433.15</v>
      </c>
      <c r="D28" s="37">
        <v>20360354.82</v>
      </c>
      <c r="E28" s="33">
        <v>5130</v>
      </c>
      <c r="F28" s="5"/>
      <c r="G28" s="5"/>
      <c r="H28" s="5"/>
    </row>
    <row r="29" spans="1:8" ht="12.75" x14ac:dyDescent="0.2">
      <c r="A29" s="30" t="s">
        <v>53</v>
      </c>
      <c r="B29" s="29"/>
      <c r="C29" s="31">
        <f>SUM(C30:C38)</f>
        <v>12475550.26</v>
      </c>
      <c r="D29" s="32">
        <f>SUM(D30:D38)</f>
        <v>24566247.259999998</v>
      </c>
      <c r="E29" s="33" t="s">
        <v>55</v>
      </c>
      <c r="F29" s="5"/>
      <c r="G29" s="5"/>
      <c r="H29" s="5"/>
    </row>
    <row r="30" spans="1:8" ht="12.75" x14ac:dyDescent="0.2">
      <c r="A30" s="34"/>
      <c r="B30" s="35" t="s">
        <v>18</v>
      </c>
      <c r="C30" s="36">
        <v>0</v>
      </c>
      <c r="D30" s="37">
        <v>0</v>
      </c>
      <c r="E30" s="33">
        <v>5210</v>
      </c>
      <c r="F30" s="5"/>
      <c r="G30" s="5"/>
      <c r="H30" s="5"/>
    </row>
    <row r="31" spans="1:8" ht="12.75" x14ac:dyDescent="0.2">
      <c r="A31" s="34"/>
      <c r="B31" s="35" t="s">
        <v>19</v>
      </c>
      <c r="C31" s="36">
        <v>6653130</v>
      </c>
      <c r="D31" s="37">
        <v>8586000</v>
      </c>
      <c r="E31" s="33">
        <v>5220</v>
      </c>
      <c r="F31" s="5"/>
      <c r="G31" s="5"/>
      <c r="H31" s="5"/>
    </row>
    <row r="32" spans="1:8" ht="12.75" x14ac:dyDescent="0.2">
      <c r="A32" s="34"/>
      <c r="B32" s="35" t="s">
        <v>20</v>
      </c>
      <c r="C32" s="36">
        <v>0</v>
      </c>
      <c r="D32" s="37">
        <v>0</v>
      </c>
      <c r="E32" s="33">
        <v>5230</v>
      </c>
      <c r="F32" s="5"/>
      <c r="G32" s="5"/>
      <c r="H32" s="5"/>
    </row>
    <row r="33" spans="1:8" ht="12.75" x14ac:dyDescent="0.2">
      <c r="A33" s="34"/>
      <c r="B33" s="35" t="s">
        <v>21</v>
      </c>
      <c r="C33" s="36">
        <v>5822420.2599999998</v>
      </c>
      <c r="D33" s="37">
        <v>15980247.26</v>
      </c>
      <c r="E33" s="33">
        <v>5240</v>
      </c>
      <c r="F33" s="5"/>
      <c r="G33" s="5"/>
      <c r="H33" s="5"/>
    </row>
    <row r="34" spans="1:8" ht="12.75" x14ac:dyDescent="0.2">
      <c r="A34" s="34"/>
      <c r="B34" s="35" t="s">
        <v>22</v>
      </c>
      <c r="C34" s="36">
        <v>0</v>
      </c>
      <c r="D34" s="37">
        <v>0</v>
      </c>
      <c r="E34" s="33">
        <v>5250</v>
      </c>
      <c r="F34" s="5"/>
      <c r="G34" s="5"/>
      <c r="H34" s="5"/>
    </row>
    <row r="35" spans="1:8" ht="12.75" x14ac:dyDescent="0.2">
      <c r="A35" s="34"/>
      <c r="B35" s="35" t="s">
        <v>23</v>
      </c>
      <c r="C35" s="36">
        <v>0</v>
      </c>
      <c r="D35" s="37">
        <v>0</v>
      </c>
      <c r="E35" s="33">
        <v>5260</v>
      </c>
      <c r="F35" s="5"/>
      <c r="G35" s="5"/>
      <c r="H35" s="5"/>
    </row>
    <row r="36" spans="1:8" ht="12.75" x14ac:dyDescent="0.2">
      <c r="A36" s="34"/>
      <c r="B36" s="35" t="s">
        <v>24</v>
      </c>
      <c r="C36" s="36">
        <v>0</v>
      </c>
      <c r="D36" s="37">
        <v>0</v>
      </c>
      <c r="E36" s="33">
        <v>5270</v>
      </c>
      <c r="F36" s="5"/>
      <c r="G36" s="5"/>
      <c r="H36" s="5"/>
    </row>
    <row r="37" spans="1:8" ht="12.75" x14ac:dyDescent="0.2">
      <c r="A37" s="34"/>
      <c r="B37" s="35" t="s">
        <v>6</v>
      </c>
      <c r="C37" s="36">
        <v>0</v>
      </c>
      <c r="D37" s="37">
        <v>0</v>
      </c>
      <c r="E37" s="33">
        <v>5280</v>
      </c>
      <c r="F37" s="5"/>
      <c r="G37" s="5"/>
      <c r="H37" s="5"/>
    </row>
    <row r="38" spans="1:8" ht="12.75" x14ac:dyDescent="0.2">
      <c r="A38" s="34"/>
      <c r="B38" s="35" t="s">
        <v>25</v>
      </c>
      <c r="C38" s="36">
        <v>0</v>
      </c>
      <c r="D38" s="37">
        <v>0</v>
      </c>
      <c r="E38" s="33">
        <v>5290</v>
      </c>
      <c r="F38" s="5"/>
      <c r="G38" s="5"/>
      <c r="H38" s="5"/>
    </row>
    <row r="39" spans="1:8" ht="12.75" x14ac:dyDescent="0.2">
      <c r="A39" s="30" t="s">
        <v>10</v>
      </c>
      <c r="B39" s="29"/>
      <c r="C39" s="31">
        <f>SUM(C40:C42)</f>
        <v>1919768.58</v>
      </c>
      <c r="D39" s="32">
        <f>SUM(D40:D42)</f>
        <v>3154324.74</v>
      </c>
      <c r="E39" s="33" t="s">
        <v>55</v>
      </c>
      <c r="F39" s="5"/>
      <c r="G39" s="5"/>
      <c r="H39" s="5"/>
    </row>
    <row r="40" spans="1:8" ht="12.75" x14ac:dyDescent="0.2">
      <c r="A40" s="34"/>
      <c r="B40" s="35" t="s">
        <v>3</v>
      </c>
      <c r="C40" s="36">
        <v>0</v>
      </c>
      <c r="D40" s="37">
        <v>0</v>
      </c>
      <c r="E40" s="33">
        <v>5310</v>
      </c>
      <c r="F40" s="5"/>
      <c r="G40" s="5"/>
      <c r="H40" s="5"/>
    </row>
    <row r="41" spans="1:8" ht="12.75" x14ac:dyDescent="0.2">
      <c r="A41" s="34"/>
      <c r="B41" s="35" t="s">
        <v>4</v>
      </c>
      <c r="C41" s="36">
        <v>0</v>
      </c>
      <c r="D41" s="37">
        <v>0</v>
      </c>
      <c r="E41" s="33">
        <v>5320</v>
      </c>
      <c r="F41" s="5"/>
      <c r="G41" s="5"/>
      <c r="H41" s="5"/>
    </row>
    <row r="42" spans="1:8" ht="12.75" x14ac:dyDescent="0.2">
      <c r="A42" s="34"/>
      <c r="B42" s="35" t="s">
        <v>5</v>
      </c>
      <c r="C42" s="36">
        <v>1919768.58</v>
      </c>
      <c r="D42" s="37">
        <v>3154324.74</v>
      </c>
      <c r="E42" s="33">
        <v>5330</v>
      </c>
      <c r="F42" s="5"/>
      <c r="G42" s="5"/>
      <c r="H42" s="5"/>
    </row>
    <row r="43" spans="1:8" ht="12.75" x14ac:dyDescent="0.2">
      <c r="A43" s="30" t="s">
        <v>43</v>
      </c>
      <c r="B43" s="29"/>
      <c r="C43" s="31">
        <f>SUM(C44:C48)</f>
        <v>95137.46</v>
      </c>
      <c r="D43" s="32">
        <f>SUM(D44:D48)</f>
        <v>115992.48</v>
      </c>
      <c r="E43" s="33" t="s">
        <v>55</v>
      </c>
      <c r="F43" s="5"/>
      <c r="G43" s="5"/>
      <c r="H43" s="5"/>
    </row>
    <row r="44" spans="1:8" ht="12.75" x14ac:dyDescent="0.2">
      <c r="A44" s="34"/>
      <c r="B44" s="35" t="s">
        <v>26</v>
      </c>
      <c r="C44" s="36">
        <v>95137.46</v>
      </c>
      <c r="D44" s="37">
        <v>115992.48</v>
      </c>
      <c r="E44" s="33">
        <v>5410</v>
      </c>
      <c r="F44" s="5"/>
      <c r="G44" s="5"/>
      <c r="H44" s="5"/>
    </row>
    <row r="45" spans="1:8" ht="12.75" x14ac:dyDescent="0.2">
      <c r="A45" s="34"/>
      <c r="B45" s="35" t="s">
        <v>27</v>
      </c>
      <c r="C45" s="36">
        <v>0</v>
      </c>
      <c r="D45" s="37">
        <v>0</v>
      </c>
      <c r="E45" s="33">
        <v>5420</v>
      </c>
      <c r="F45" s="5"/>
      <c r="G45" s="5"/>
      <c r="H45" s="5"/>
    </row>
    <row r="46" spans="1:8" ht="12.75" x14ac:dyDescent="0.2">
      <c r="A46" s="34"/>
      <c r="B46" s="35" t="s">
        <v>28</v>
      </c>
      <c r="C46" s="36">
        <v>0</v>
      </c>
      <c r="D46" s="37">
        <v>0</v>
      </c>
      <c r="E46" s="33">
        <v>5430</v>
      </c>
      <c r="F46" s="5"/>
      <c r="G46" s="5"/>
      <c r="H46" s="5"/>
    </row>
    <row r="47" spans="1:8" ht="12.75" x14ac:dyDescent="0.2">
      <c r="A47" s="34"/>
      <c r="B47" s="35" t="s">
        <v>29</v>
      </c>
      <c r="C47" s="36">
        <v>0</v>
      </c>
      <c r="D47" s="37">
        <v>0</v>
      </c>
      <c r="E47" s="33">
        <v>5440</v>
      </c>
      <c r="F47" s="5"/>
      <c r="G47" s="5"/>
      <c r="H47" s="5"/>
    </row>
    <row r="48" spans="1:8" ht="12.75" x14ac:dyDescent="0.2">
      <c r="A48" s="34"/>
      <c r="B48" s="35" t="s">
        <v>30</v>
      </c>
      <c r="C48" s="36">
        <v>0</v>
      </c>
      <c r="D48" s="37">
        <v>0</v>
      </c>
      <c r="E48" s="33">
        <v>5450</v>
      </c>
      <c r="F48" s="5"/>
      <c r="G48" s="5"/>
      <c r="H48" s="5"/>
    </row>
    <row r="49" spans="1:9" ht="12.75" x14ac:dyDescent="0.2">
      <c r="A49" s="30" t="s">
        <v>44</v>
      </c>
      <c r="B49" s="29"/>
      <c r="C49" s="31">
        <f>SUM(C50:C55)</f>
        <v>0</v>
      </c>
      <c r="D49" s="32">
        <f>SUM(D50:D55)</f>
        <v>1188410.3600000001</v>
      </c>
      <c r="E49" s="33" t="s">
        <v>55</v>
      </c>
      <c r="F49" s="5"/>
      <c r="G49" s="5"/>
      <c r="H49" s="5"/>
    </row>
    <row r="50" spans="1:9" ht="12.75" x14ac:dyDescent="0.2">
      <c r="A50" s="34"/>
      <c r="B50" s="35" t="s">
        <v>31</v>
      </c>
      <c r="C50" s="36">
        <v>0</v>
      </c>
      <c r="D50" s="37">
        <v>1188410.3600000001</v>
      </c>
      <c r="E50" s="33">
        <v>5510</v>
      </c>
      <c r="F50" s="5"/>
      <c r="G50" s="5"/>
      <c r="H50" s="5"/>
    </row>
    <row r="51" spans="1:9" ht="12.75" x14ac:dyDescent="0.2">
      <c r="A51" s="34"/>
      <c r="B51" s="35" t="s">
        <v>7</v>
      </c>
      <c r="C51" s="36">
        <v>0</v>
      </c>
      <c r="D51" s="37">
        <v>0</v>
      </c>
      <c r="E51" s="33">
        <v>5520</v>
      </c>
      <c r="F51" s="5"/>
      <c r="G51" s="5"/>
      <c r="H51" s="5"/>
    </row>
    <row r="52" spans="1:9" ht="12.75" x14ac:dyDescent="0.2">
      <c r="A52" s="34"/>
      <c r="B52" s="35" t="s">
        <v>32</v>
      </c>
      <c r="C52" s="36">
        <v>0</v>
      </c>
      <c r="D52" s="37">
        <v>0</v>
      </c>
      <c r="E52" s="33">
        <v>5530</v>
      </c>
      <c r="F52" s="5"/>
      <c r="G52" s="5"/>
      <c r="H52" s="5"/>
    </row>
    <row r="53" spans="1:9" ht="12.75" x14ac:dyDescent="0.2">
      <c r="A53" s="34"/>
      <c r="B53" s="35" t="s">
        <v>54</v>
      </c>
      <c r="C53" s="36">
        <v>0</v>
      </c>
      <c r="D53" s="37">
        <v>0</v>
      </c>
      <c r="E53" s="33">
        <v>5540</v>
      </c>
      <c r="F53" s="5"/>
      <c r="G53" s="5"/>
      <c r="H53" s="5"/>
    </row>
    <row r="54" spans="1:9" ht="12.75" x14ac:dyDescent="0.2">
      <c r="A54" s="34"/>
      <c r="B54" s="35" t="s">
        <v>33</v>
      </c>
      <c r="C54" s="36">
        <v>0</v>
      </c>
      <c r="D54" s="37">
        <v>0</v>
      </c>
      <c r="E54" s="33">
        <v>5550</v>
      </c>
      <c r="F54" s="5"/>
      <c r="G54" s="5"/>
      <c r="H54" s="5"/>
    </row>
    <row r="55" spans="1:9" ht="12.75" x14ac:dyDescent="0.2">
      <c r="A55" s="34"/>
      <c r="B55" s="35" t="s">
        <v>34</v>
      </c>
      <c r="C55" s="36">
        <v>0</v>
      </c>
      <c r="D55" s="37">
        <v>0</v>
      </c>
      <c r="E55" s="33">
        <v>5590</v>
      </c>
      <c r="F55" s="5"/>
      <c r="G55" s="5"/>
      <c r="H55" s="5"/>
    </row>
    <row r="56" spans="1:9" ht="12.75" x14ac:dyDescent="0.2">
      <c r="A56" s="30" t="s">
        <v>40</v>
      </c>
      <c r="B56" s="29"/>
      <c r="C56" s="31">
        <f>SUM(C57)</f>
        <v>0</v>
      </c>
      <c r="D56" s="32">
        <f>SUM(D57)</f>
        <v>0</v>
      </c>
      <c r="E56" s="33" t="s">
        <v>55</v>
      </c>
      <c r="F56" s="5"/>
      <c r="G56" s="5"/>
      <c r="H56" s="5"/>
    </row>
    <row r="57" spans="1:9" ht="12.75" x14ac:dyDescent="0.2">
      <c r="A57" s="34"/>
      <c r="B57" s="35" t="s">
        <v>38</v>
      </c>
      <c r="C57" s="36">
        <v>0</v>
      </c>
      <c r="D57" s="37">
        <v>0</v>
      </c>
      <c r="E57" s="33">
        <v>5610</v>
      </c>
      <c r="F57" s="5"/>
      <c r="G57" s="5"/>
      <c r="H57" s="5"/>
    </row>
    <row r="58" spans="1:9" ht="12.75" x14ac:dyDescent="0.2">
      <c r="A58" s="34"/>
      <c r="B58" s="41"/>
      <c r="C58" s="42"/>
      <c r="D58" s="43"/>
      <c r="E58" s="33" t="s">
        <v>55</v>
      </c>
      <c r="F58" s="5"/>
      <c r="G58" s="5"/>
      <c r="H58" s="5"/>
    </row>
    <row r="59" spans="1:9" ht="12.75" x14ac:dyDescent="0.2">
      <c r="A59" s="25" t="s">
        <v>45</v>
      </c>
      <c r="B59" s="26"/>
      <c r="C59" s="31">
        <f>SUM(C56+C49+C43+C39+C29+C25)</f>
        <v>58724264.689999998</v>
      </c>
      <c r="D59" s="46">
        <f>SUM(D56+D49+D43+D39+D29+D25)</f>
        <v>88741702.920000002</v>
      </c>
      <c r="E59" s="33" t="s">
        <v>55</v>
      </c>
      <c r="F59" s="5"/>
      <c r="G59" s="5"/>
      <c r="H59" s="5"/>
    </row>
    <row r="60" spans="1:9" ht="12.75" x14ac:dyDescent="0.2">
      <c r="A60" s="34"/>
      <c r="B60" s="26"/>
      <c r="C60" s="31"/>
      <c r="D60" s="46"/>
      <c r="E60" s="33" t="s">
        <v>55</v>
      </c>
      <c r="F60" s="5"/>
      <c r="G60" s="5"/>
      <c r="H60" s="5"/>
    </row>
    <row r="61" spans="1:9" s="2" customFormat="1" ht="12.75" x14ac:dyDescent="0.2">
      <c r="A61" s="25" t="s">
        <v>39</v>
      </c>
      <c r="B61" s="26"/>
      <c r="C61" s="31">
        <f>C22-C59</f>
        <v>48686881.219999999</v>
      </c>
      <c r="D61" s="32">
        <f>D22-D59</f>
        <v>30669369.61999999</v>
      </c>
      <c r="E61" s="48" t="s">
        <v>55</v>
      </c>
      <c r="F61" s="29"/>
      <c r="G61" s="29"/>
      <c r="H61" s="29"/>
    </row>
    <row r="62" spans="1:9" s="2" customFormat="1" ht="12.75" x14ac:dyDescent="0.2">
      <c r="A62" s="49"/>
      <c r="B62" s="50"/>
      <c r="C62" s="51"/>
      <c r="D62" s="52"/>
      <c r="E62" s="29"/>
      <c r="F62" s="29"/>
      <c r="G62" s="29"/>
      <c r="H62" s="29"/>
    </row>
    <row r="63" spans="1:9" s="3" customFormat="1" ht="12.75" x14ac:dyDescent="0.2">
      <c r="A63" s="4"/>
      <c r="B63" s="5"/>
      <c r="C63" s="5"/>
      <c r="D63" s="5"/>
      <c r="E63" s="5"/>
      <c r="F63" s="5"/>
      <c r="G63" s="5"/>
      <c r="H63" s="5"/>
      <c r="I63" s="1"/>
    </row>
    <row r="64" spans="1:9" ht="12.75" x14ac:dyDescent="0.2">
      <c r="A64" s="4"/>
      <c r="B64" s="15" t="s">
        <v>57</v>
      </c>
      <c r="C64" s="15"/>
      <c r="D64" s="15"/>
      <c r="E64" s="16"/>
      <c r="F64" s="16"/>
      <c r="G64" s="16"/>
      <c r="H64" s="16"/>
    </row>
    <row r="65" spans="1:8" ht="12.75" x14ac:dyDescent="0.2">
      <c r="A65" s="4"/>
      <c r="B65" s="6"/>
      <c r="C65" s="6"/>
      <c r="D65" s="6"/>
      <c r="E65" s="6"/>
      <c r="F65" s="6"/>
      <c r="G65" s="6"/>
      <c r="H65" s="6"/>
    </row>
    <row r="66" spans="1:8" ht="12.75" x14ac:dyDescent="0.2">
      <c r="A66" s="4"/>
      <c r="B66" s="6"/>
      <c r="C66" s="6"/>
      <c r="D66" s="6"/>
      <c r="E66" s="6"/>
      <c r="F66" s="6"/>
      <c r="G66" s="6"/>
      <c r="H66" s="6"/>
    </row>
    <row r="67" spans="1:8" ht="12.75" x14ac:dyDescent="0.2">
      <c r="A67" s="4"/>
      <c r="B67" s="6"/>
      <c r="C67" s="6"/>
      <c r="D67" s="6"/>
      <c r="E67" s="6"/>
      <c r="F67" s="6"/>
      <c r="G67" s="6"/>
      <c r="H67" s="6"/>
    </row>
    <row r="68" spans="1:8" ht="12.75" x14ac:dyDescent="0.2">
      <c r="A68" s="4"/>
      <c r="B68" s="6"/>
      <c r="C68" s="6"/>
      <c r="D68" s="6"/>
      <c r="E68" s="6"/>
      <c r="F68" s="6"/>
      <c r="G68" s="6"/>
      <c r="H68" s="6"/>
    </row>
    <row r="69" spans="1:8" ht="12.75" x14ac:dyDescent="0.2">
      <c r="A69" s="4"/>
      <c r="B69" s="7"/>
      <c r="C69" s="7"/>
      <c r="D69" s="8"/>
      <c r="E69" s="8"/>
      <c r="F69" s="8"/>
      <c r="G69" s="8"/>
      <c r="H69" s="8"/>
    </row>
    <row r="70" spans="1:8" ht="12.75" x14ac:dyDescent="0.2">
      <c r="A70" s="4"/>
      <c r="B70" s="7"/>
      <c r="C70" s="7"/>
      <c r="D70" s="8"/>
      <c r="E70" s="8"/>
      <c r="F70" s="8"/>
      <c r="G70" s="8"/>
      <c r="H70" s="8"/>
    </row>
    <row r="71" spans="1:8" ht="12.75" x14ac:dyDescent="0.2">
      <c r="A71" s="4"/>
      <c r="B71" s="7"/>
      <c r="C71" s="7"/>
      <c r="D71" s="8"/>
      <c r="E71" s="8"/>
      <c r="F71" s="8"/>
      <c r="G71" s="8"/>
      <c r="H71" s="8"/>
    </row>
    <row r="72" spans="1:8" ht="12.75" x14ac:dyDescent="0.2">
      <c r="A72" s="4"/>
      <c r="B72" s="7"/>
      <c r="C72" s="7"/>
      <c r="D72" s="8"/>
      <c r="E72" s="8"/>
      <c r="F72" s="8"/>
      <c r="G72" s="8"/>
      <c r="H72" s="8"/>
    </row>
    <row r="73" spans="1:8" ht="12.75" x14ac:dyDescent="0.2">
      <c r="A73" s="4"/>
      <c r="B73" s="9" t="s">
        <v>58</v>
      </c>
      <c r="C73" s="17" t="s">
        <v>59</v>
      </c>
      <c r="D73" s="17"/>
      <c r="E73" s="10"/>
      <c r="F73" s="5"/>
      <c r="G73" s="11"/>
      <c r="H73" s="8"/>
    </row>
    <row r="74" spans="1:8" ht="12.75" x14ac:dyDescent="0.2">
      <c r="A74" s="4"/>
      <c r="B74" s="12" t="s">
        <v>60</v>
      </c>
      <c r="C74" s="14" t="s">
        <v>61</v>
      </c>
      <c r="D74" s="14"/>
      <c r="E74" s="10"/>
      <c r="F74" s="11"/>
      <c r="G74" s="11"/>
      <c r="H74" s="13"/>
    </row>
    <row r="75" spans="1:8" ht="12.75" x14ac:dyDescent="0.2">
      <c r="A75" s="4"/>
      <c r="B75" s="9" t="s">
        <v>62</v>
      </c>
      <c r="C75" s="14" t="s">
        <v>63</v>
      </c>
      <c r="D75" s="14"/>
      <c r="E75" s="10"/>
      <c r="F75" s="11"/>
      <c r="G75" s="11"/>
      <c r="H75" s="13"/>
    </row>
  </sheetData>
  <sheetProtection formatCells="0" formatColumns="0" formatRows="0" autoFilter="0"/>
  <mergeCells count="6">
    <mergeCell ref="C75:D75"/>
    <mergeCell ref="A1:D1"/>
    <mergeCell ref="A12:B12"/>
    <mergeCell ref="B64:H64"/>
    <mergeCell ref="C73:D73"/>
    <mergeCell ref="C74:D74"/>
  </mergeCells>
  <printOptions horizontalCentered="1"/>
  <pageMargins left="0.25" right="0.25" top="0.75" bottom="0.75" header="0.3" footer="0.3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TESO2</cp:lastModifiedBy>
  <cp:lastPrinted>2020-11-09T16:25:22Z</cp:lastPrinted>
  <dcterms:created xsi:type="dcterms:W3CDTF">2012-12-11T20:29:16Z</dcterms:created>
  <dcterms:modified xsi:type="dcterms:W3CDTF">2020-11-09T16:25:43Z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