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do Trimestre 2020\ZREPASEG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G7" i="1"/>
  <c r="G6" i="1" s="1"/>
  <c r="F15" i="1"/>
  <c r="F4" i="1" s="1"/>
  <c r="G16" i="1"/>
  <c r="G15" i="1" s="1"/>
  <c r="G4" i="1" l="1"/>
</calcChain>
</file>

<file path=xl/sharedStrings.xml><?xml version="1.0" encoding="utf-8"?>
<sst xmlns="http://schemas.openxmlformats.org/spreadsheetml/2006/main" count="34" uniqueCount="34">
  <si>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</si>
  <si>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</si>
  <si>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</si>
  <si>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</si>
  <si>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</si>
  <si>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</si>
  <si>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</si>
  <si>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</si>
  <si>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</si>
  <si>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</si>
  <si>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</si>
  <si>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</si>
  <si>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</si>
  <si>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</si>
  <si>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</si>
  <si>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</si>
  <si>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</si>
  <si>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</si>
  <si>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</si>
  <si>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</si>
  <si>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</si>
  <si>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</si>
  <si>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</si>
  <si>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</si>
  <si>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</si>
  <si>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</si>
  <si>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 xml:space="preserve">                    </t>
  </si>
  <si>
    <t xml:space="preserve">           _____________________________________________</t>
  </si>
  <si>
    <t>LIC.BERENICE MONTES ESTRADA</t>
  </si>
  <si>
    <t xml:space="preserve">                         LIA MARICSA CORONA VELAZQUEZ</t>
  </si>
  <si>
    <t>PRESIDENTE MUNICIPAL</t>
  </si>
  <si>
    <t xml:space="preserve">                                    TESORERA MUNICIPAL</t>
  </si>
  <si>
    <t xml:space="preserve">                       ____________________________________________</t>
  </si>
  <si>
    <t>MUNICIPIO DE VICTORIA GTO
ESTADO ANALÍTICO DEL ACTIVO
Del 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</si>
</sst>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4" fontId="2" fillId="0" borderId="0" xfId="8" applyNumberFormat="1" applyFont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center" vertical="center" wrapText="1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6" fillId="2" borderId="6" xfId="8" applyFont="1" applyFill="1" applyBorder="1" applyAlignment="1">
      <alignment horizontal="center" vertical="center"/>
    </xf>
    <xf numFmtId="0" fontId="6" fillId="2" borderId="2" xfId="8" applyFont="1" applyFill="1" applyBorder="1" applyAlignment="1">
      <alignment horizontal="center" vertical="center" wrapText="1"/>
    </xf>
    <xf numFmtId="4" fontId="6" fillId="2" borderId="9" xfId="8" applyNumberFormat="1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/>
    </xf>
    <xf numFmtId="0" fontId="7" fillId="0" borderId="2" xfId="8" applyFont="1" applyFill="1" applyBorder="1" applyAlignment="1">
      <alignment horizontal="center" vertical="center" wrapText="1"/>
    </xf>
    <xf numFmtId="0" fontId="7" fillId="0" borderId="10" xfId="8" applyNumberFormat="1" applyFont="1" applyFill="1" applyBorder="1" applyAlignment="1">
      <alignment horizontal="center" vertical="center" wrapText="1"/>
    </xf>
    <xf numFmtId="0" fontId="7" fillId="0" borderId="10" xfId="8" quotePrefix="1" applyNumberFormat="1" applyFont="1" applyFill="1" applyBorder="1" applyAlignment="1">
      <alignment horizontal="center" vertical="center" wrapText="1"/>
    </xf>
    <xf numFmtId="0" fontId="6" fillId="0" borderId="3" xfId="8" applyFont="1" applyFill="1" applyBorder="1" applyAlignment="1">
      <alignment vertical="top"/>
    </xf>
    <xf numFmtId="0" fontId="6" fillId="0" borderId="0" xfId="8" applyFont="1" applyFill="1" applyBorder="1" applyAlignment="1">
      <alignment vertical="top" wrapText="1"/>
    </xf>
    <xf numFmtId="4" fontId="6" fillId="0" borderId="11" xfId="8" applyNumberFormat="1" applyFont="1" applyFill="1" applyBorder="1" applyAlignment="1" applyProtection="1">
      <alignment vertical="top" wrapText="1"/>
      <protection locked="0"/>
    </xf>
    <xf numFmtId="4" fontId="7" fillId="0" borderId="11" xfId="8" applyNumberFormat="1" applyFont="1" applyFill="1" applyBorder="1" applyAlignment="1" applyProtection="1">
      <alignment vertical="top" wrapText="1"/>
      <protection locked="0"/>
    </xf>
    <xf numFmtId="0" fontId="7" fillId="0" borderId="3" xfId="8" applyFont="1" applyFill="1" applyBorder="1" applyAlignment="1">
      <alignment horizontal="center" vertical="top"/>
    </xf>
    <xf numFmtId="0" fontId="8" fillId="0" borderId="0" xfId="8" applyFont="1" applyFill="1" applyBorder="1" applyAlignment="1">
      <alignment vertical="top" wrapText="1"/>
    </xf>
    <xf numFmtId="0" fontId="7" fillId="0" borderId="0" xfId="8" applyFont="1" applyFill="1" applyBorder="1" applyAlignment="1">
      <alignment horizontal="left" vertical="top" wrapText="1"/>
    </xf>
    <xf numFmtId="4" fontId="7" fillId="0" borderId="11" xfId="8" applyNumberFormat="1" applyFont="1" applyFill="1" applyBorder="1" applyAlignment="1" applyProtection="1">
      <alignment wrapText="1"/>
      <protection locked="0"/>
    </xf>
    <xf numFmtId="0" fontId="9" fillId="0" borderId="4" xfId="0" applyFont="1" applyBorder="1" applyProtection="1">
      <protection locked="0"/>
    </xf>
    <xf numFmtId="0" fontId="9" fillId="0" borderId="5" xfId="0" applyFont="1" applyBorder="1" applyProtection="1">
      <protection locked="0"/>
    </xf>
    <xf numFmtId="0" fontId="9" fillId="0" borderId="12" xfId="0" applyFont="1" applyBorder="1" applyProtection="1">
      <protection locked="0"/>
    </xf>
    <xf numFmtId="0" fontId="9" fillId="0" borderId="0" xfId="0" applyFont="1" applyProtection="1">
      <protection locked="0"/>
    </xf>
    <xf numFmtId="0" fontId="6" fillId="2" borderId="6" xfId="8" applyFont="1" applyFill="1" applyBorder="1" applyAlignment="1" applyProtection="1">
      <alignment horizontal="center" vertical="center" wrapText="1"/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1481308</xdr:colOff>
      <xdr:row>1</xdr:row>
      <xdr:rowOff>323850</xdr:rowOff>
    </xdr:to>
    <xdr:pic>
      <xdr:nvPicPr>
        <xdr:cNvPr id="2" name="1 Imagen" descr="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8458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tabSelected="1" topLeftCell="A13" zoomScaleNormal="100" workbookViewId="0">
      <selection sqref="A1:G33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26.6640625" style="1" customWidth="1"/>
    <col min="4" max="4" width="22.1640625" style="1" customWidth="1"/>
    <col min="5" max="5" width="25.1640625" style="1" customWidth="1"/>
    <col min="6" max="6" width="22.33203125" style="1" customWidth="1"/>
    <col min="7" max="7" width="23.6640625" style="1" customWidth="1"/>
    <col min="8" max="16384" width="12" style="1"/>
  </cols>
  <sheetData>
    <row r="1" spans="1:7" ht="64.5" customHeight="1" x14ac:dyDescent="0.2">
      <c r="A1" s="28" t="s">
        <v>33</v>
      </c>
      <c r="B1" s="29"/>
      <c r="C1" s="29"/>
      <c r="D1" s="29"/>
      <c r="E1" s="29"/>
      <c r="F1" s="29"/>
      <c r="G1" s="30"/>
    </row>
    <row r="2" spans="1:7" ht="45" x14ac:dyDescent="0.2">
      <c r="A2" s="9"/>
      <c r="B2" s="10" t="s">
        <v>3</v>
      </c>
      <c r="C2" s="11" t="s">
        <v>4</v>
      </c>
      <c r="D2" s="11" t="s">
        <v>5</v>
      </c>
      <c r="E2" s="11" t="s">
        <v>6</v>
      </c>
      <c r="F2" s="11" t="s">
        <v>7</v>
      </c>
      <c r="G2" s="11" t="s">
        <v>24</v>
      </c>
    </row>
    <row r="3" spans="1:7" ht="14.25" x14ac:dyDescent="0.2">
      <c r="A3" s="12"/>
      <c r="B3" s="13"/>
      <c r="C3" s="14"/>
      <c r="D3" s="14"/>
      <c r="E3" s="14"/>
      <c r="F3" s="14"/>
      <c r="G3" s="15"/>
    </row>
    <row r="4" spans="1:7" ht="15" x14ac:dyDescent="0.2">
      <c r="A4" s="16" t="s">
        <v>0</v>
      </c>
      <c r="B4" s="17"/>
      <c r="C4" s="18">
        <f>SUM(C6+C15)</f>
        <v>270604557.78000003</v>
      </c>
      <c r="D4" s="18">
        <f>SUM(D6+D15)</f>
        <v>142375689.22</v>
      </c>
      <c r="E4" s="18">
        <f>SUM(E6+E15)</f>
        <v>125843910.53999999</v>
      </c>
      <c r="F4" s="18">
        <f>SUM(F6+F15)</f>
        <v>287136336.45999998</v>
      </c>
      <c r="G4" s="18">
        <f>SUM(G6+G15)</f>
        <v>16531778.679999983</v>
      </c>
    </row>
    <row r="5" spans="1:7" ht="15" x14ac:dyDescent="0.2">
      <c r="A5" s="16"/>
      <c r="B5" s="17"/>
      <c r="C5" s="19"/>
      <c r="D5" s="19"/>
      <c r="E5" s="19"/>
      <c r="F5" s="19"/>
      <c r="G5" s="19"/>
    </row>
    <row r="6" spans="1:7" ht="15" x14ac:dyDescent="0.2">
      <c r="A6" s="20">
        <v>1100</v>
      </c>
      <c r="B6" s="21" t="s">
        <v>8</v>
      </c>
      <c r="C6" s="18">
        <f>SUM(C7:C13)</f>
        <v>32421016.77</v>
      </c>
      <c r="D6" s="18">
        <f>SUM(D7:D13)</f>
        <v>116053706.18000001</v>
      </c>
      <c r="E6" s="18">
        <f>SUM(E7:E13)</f>
        <v>116321992.57999998</v>
      </c>
      <c r="F6" s="18">
        <f>SUM(F7:F13)</f>
        <v>32152730.370000001</v>
      </c>
      <c r="G6" s="19">
        <f>SUM(G7:G13)</f>
        <v>-268286.40000000037</v>
      </c>
    </row>
    <row r="7" spans="1:7" ht="14.25" x14ac:dyDescent="0.2">
      <c r="A7" s="20">
        <v>1110</v>
      </c>
      <c r="B7" s="22" t="s">
        <v>9</v>
      </c>
      <c r="C7" s="19">
        <v>15552205.720000001</v>
      </c>
      <c r="D7" s="19">
        <v>98260430.019999996</v>
      </c>
      <c r="E7" s="19">
        <v>99329944.409999996</v>
      </c>
      <c r="F7" s="19">
        <f>C7+D7-E7</f>
        <v>14482691.329999998</v>
      </c>
      <c r="G7" s="19">
        <f t="shared" ref="G7:G13" si="0">F7-C7</f>
        <v>-1069514.3900000025</v>
      </c>
    </row>
    <row r="8" spans="1:7" ht="14.25" x14ac:dyDescent="0.2">
      <c r="A8" s="20">
        <v>1120</v>
      </c>
      <c r="B8" s="22" t="s">
        <v>10</v>
      </c>
      <c r="C8" s="19">
        <v>5435654.71</v>
      </c>
      <c r="D8" s="19">
        <v>5273428.9000000004</v>
      </c>
      <c r="E8" s="19">
        <v>6033101.3799999999</v>
      </c>
      <c r="F8" s="19">
        <f t="shared" ref="F8:F13" si="1">C8+D8-E8</f>
        <v>4675982.2299999995</v>
      </c>
      <c r="G8" s="19">
        <f t="shared" si="0"/>
        <v>-759672.48000000045</v>
      </c>
    </row>
    <row r="9" spans="1:7" ht="14.25" x14ac:dyDescent="0.2">
      <c r="A9" s="20">
        <v>1130</v>
      </c>
      <c r="B9" s="22" t="s">
        <v>11</v>
      </c>
      <c r="C9" s="19">
        <v>11433156.34</v>
      </c>
      <c r="D9" s="19">
        <v>12519847.26</v>
      </c>
      <c r="E9" s="19">
        <v>10958946.789999999</v>
      </c>
      <c r="F9" s="19">
        <f t="shared" si="1"/>
        <v>12994056.810000002</v>
      </c>
      <c r="G9" s="19">
        <f t="shared" si="0"/>
        <v>1560900.4700000025</v>
      </c>
    </row>
    <row r="10" spans="1:7" ht="14.25" x14ac:dyDescent="0.2">
      <c r="A10" s="20">
        <v>1140</v>
      </c>
      <c r="B10" s="22" t="s">
        <v>1</v>
      </c>
      <c r="C10" s="19">
        <v>0</v>
      </c>
      <c r="D10" s="19">
        <v>0</v>
      </c>
      <c r="E10" s="19">
        <v>0</v>
      </c>
      <c r="F10" s="19">
        <f t="shared" si="1"/>
        <v>0</v>
      </c>
      <c r="G10" s="19">
        <f t="shared" si="0"/>
        <v>0</v>
      </c>
    </row>
    <row r="11" spans="1:7" ht="14.25" x14ac:dyDescent="0.2">
      <c r="A11" s="20">
        <v>1150</v>
      </c>
      <c r="B11" s="22" t="s">
        <v>2</v>
      </c>
      <c r="C11" s="19">
        <v>0</v>
      </c>
      <c r="D11" s="19">
        <v>0</v>
      </c>
      <c r="E11" s="19">
        <v>0</v>
      </c>
      <c r="F11" s="19">
        <f t="shared" si="1"/>
        <v>0</v>
      </c>
      <c r="G11" s="19">
        <f t="shared" si="0"/>
        <v>0</v>
      </c>
    </row>
    <row r="12" spans="1:7" ht="14.25" x14ac:dyDescent="0.2">
      <c r="A12" s="20">
        <v>1160</v>
      </c>
      <c r="B12" s="22" t="s">
        <v>12</v>
      </c>
      <c r="C12" s="19">
        <v>0</v>
      </c>
      <c r="D12" s="19">
        <v>0</v>
      </c>
      <c r="E12" s="19">
        <v>0</v>
      </c>
      <c r="F12" s="19">
        <f t="shared" si="1"/>
        <v>0</v>
      </c>
      <c r="G12" s="19">
        <f t="shared" si="0"/>
        <v>0</v>
      </c>
    </row>
    <row r="13" spans="1:7" ht="14.25" x14ac:dyDescent="0.2">
      <c r="A13" s="20">
        <v>1190</v>
      </c>
      <c r="B13" s="22" t="s">
        <v>13</v>
      </c>
      <c r="C13" s="19">
        <v>0</v>
      </c>
      <c r="D13" s="19">
        <v>0</v>
      </c>
      <c r="E13" s="19">
        <v>0</v>
      </c>
      <c r="F13" s="19">
        <f t="shared" si="1"/>
        <v>0</v>
      </c>
      <c r="G13" s="19">
        <f t="shared" si="0"/>
        <v>0</v>
      </c>
    </row>
    <row r="14" spans="1:7" ht="15" x14ac:dyDescent="0.2">
      <c r="A14" s="20"/>
      <c r="B14" s="22"/>
      <c r="C14" s="18"/>
      <c r="D14" s="18"/>
      <c r="E14" s="18"/>
      <c r="F14" s="18"/>
      <c r="G14" s="18"/>
    </row>
    <row r="15" spans="1:7" ht="15" x14ac:dyDescent="0.2">
      <c r="A15" s="20">
        <v>1200</v>
      </c>
      <c r="B15" s="21" t="s">
        <v>14</v>
      </c>
      <c r="C15" s="18">
        <f>SUM(C16:C24)</f>
        <v>238183541.01000002</v>
      </c>
      <c r="D15" s="18">
        <f>SUM(D16:D24)</f>
        <v>26321983.039999999</v>
      </c>
      <c r="E15" s="18">
        <f>SUM(E16:E24)</f>
        <v>9521917.9600000009</v>
      </c>
      <c r="F15" s="18">
        <f>SUM(F16:F24)</f>
        <v>254983606.09</v>
      </c>
      <c r="G15" s="18">
        <f>SUM(G16:G24)</f>
        <v>16800065.079999983</v>
      </c>
    </row>
    <row r="16" spans="1:7" ht="14.25" x14ac:dyDescent="0.2">
      <c r="A16" s="20">
        <v>1210</v>
      </c>
      <c r="B16" s="22" t="s">
        <v>15</v>
      </c>
      <c r="C16" s="19">
        <v>0</v>
      </c>
      <c r="D16" s="19">
        <v>0</v>
      </c>
      <c r="E16" s="19">
        <v>0</v>
      </c>
      <c r="F16" s="19">
        <f>C16+D16-E16</f>
        <v>0</v>
      </c>
      <c r="G16" s="19">
        <f t="shared" ref="G16:G24" si="2">F16-C16</f>
        <v>0</v>
      </c>
    </row>
    <row r="17" spans="1:7" ht="14.25" x14ac:dyDescent="0.2">
      <c r="A17" s="20">
        <v>1220</v>
      </c>
      <c r="B17" s="22" t="s">
        <v>16</v>
      </c>
      <c r="C17" s="23">
        <v>0</v>
      </c>
      <c r="D17" s="23">
        <v>0</v>
      </c>
      <c r="E17" s="23">
        <v>0</v>
      </c>
      <c r="F17" s="23">
        <f t="shared" ref="F17:F24" si="3">C17+D17-E17</f>
        <v>0</v>
      </c>
      <c r="G17" s="23">
        <f t="shared" si="2"/>
        <v>0</v>
      </c>
    </row>
    <row r="18" spans="1:7" ht="28.5" x14ac:dyDescent="0.2">
      <c r="A18" s="20">
        <v>1230</v>
      </c>
      <c r="B18" s="22" t="s">
        <v>17</v>
      </c>
      <c r="C18" s="23">
        <v>227973322.75999999</v>
      </c>
      <c r="D18" s="23">
        <v>26164301.789999999</v>
      </c>
      <c r="E18" s="23">
        <v>9521917.9600000009</v>
      </c>
      <c r="F18" s="23">
        <f t="shared" si="3"/>
        <v>244615706.58999997</v>
      </c>
      <c r="G18" s="23">
        <f t="shared" si="2"/>
        <v>16642383.829999983</v>
      </c>
    </row>
    <row r="19" spans="1:7" ht="14.25" x14ac:dyDescent="0.2">
      <c r="A19" s="20">
        <v>1240</v>
      </c>
      <c r="B19" s="22" t="s">
        <v>18</v>
      </c>
      <c r="C19" s="19">
        <v>11382293.630000001</v>
      </c>
      <c r="D19" s="19">
        <v>157681.25</v>
      </c>
      <c r="E19" s="19">
        <v>0</v>
      </c>
      <c r="F19" s="19">
        <f t="shared" si="3"/>
        <v>11539974.880000001</v>
      </c>
      <c r="G19" s="19">
        <f t="shared" si="2"/>
        <v>157681.25</v>
      </c>
    </row>
    <row r="20" spans="1:7" ht="14.25" x14ac:dyDescent="0.2">
      <c r="A20" s="20">
        <v>1250</v>
      </c>
      <c r="B20" s="22" t="s">
        <v>19</v>
      </c>
      <c r="C20" s="19">
        <v>1287527.96</v>
      </c>
      <c r="D20" s="19">
        <v>0</v>
      </c>
      <c r="E20" s="19">
        <v>0</v>
      </c>
      <c r="F20" s="19">
        <f t="shared" si="3"/>
        <v>1287527.96</v>
      </c>
      <c r="G20" s="19">
        <f t="shared" si="2"/>
        <v>0</v>
      </c>
    </row>
    <row r="21" spans="1:7" ht="14.25" x14ac:dyDescent="0.2">
      <c r="A21" s="20">
        <v>1260</v>
      </c>
      <c r="B21" s="22" t="s">
        <v>20</v>
      </c>
      <c r="C21" s="19">
        <v>-8851471.1099999994</v>
      </c>
      <c r="D21" s="19">
        <v>0</v>
      </c>
      <c r="E21" s="19">
        <v>0</v>
      </c>
      <c r="F21" s="19">
        <f t="shared" si="3"/>
        <v>-8851471.1099999994</v>
      </c>
      <c r="G21" s="19">
        <f t="shared" si="2"/>
        <v>0</v>
      </c>
    </row>
    <row r="22" spans="1:7" ht="14.25" x14ac:dyDescent="0.2">
      <c r="A22" s="20">
        <v>1270</v>
      </c>
      <c r="B22" s="22" t="s">
        <v>21</v>
      </c>
      <c r="C22" s="19">
        <v>6391867.7699999996</v>
      </c>
      <c r="D22" s="19">
        <v>0</v>
      </c>
      <c r="E22" s="19">
        <v>0</v>
      </c>
      <c r="F22" s="19">
        <f t="shared" si="3"/>
        <v>6391867.7699999996</v>
      </c>
      <c r="G22" s="19">
        <f t="shared" si="2"/>
        <v>0</v>
      </c>
    </row>
    <row r="23" spans="1:7" ht="14.25" x14ac:dyDescent="0.2">
      <c r="A23" s="20">
        <v>1280</v>
      </c>
      <c r="B23" s="22" t="s">
        <v>22</v>
      </c>
      <c r="C23" s="19">
        <v>0</v>
      </c>
      <c r="D23" s="19">
        <v>0</v>
      </c>
      <c r="E23" s="19">
        <v>0</v>
      </c>
      <c r="F23" s="19">
        <f t="shared" si="3"/>
        <v>0</v>
      </c>
      <c r="G23" s="19">
        <f t="shared" si="2"/>
        <v>0</v>
      </c>
    </row>
    <row r="24" spans="1:7" ht="14.25" x14ac:dyDescent="0.2">
      <c r="A24" s="20">
        <v>1290</v>
      </c>
      <c r="B24" s="22" t="s">
        <v>23</v>
      </c>
      <c r="C24" s="19">
        <v>0</v>
      </c>
      <c r="D24" s="19">
        <v>0</v>
      </c>
      <c r="E24" s="19">
        <v>0</v>
      </c>
      <c r="F24" s="19">
        <f t="shared" si="3"/>
        <v>0</v>
      </c>
      <c r="G24" s="19">
        <f t="shared" si="2"/>
        <v>0</v>
      </c>
    </row>
    <row r="25" spans="1:7" ht="14.25" x14ac:dyDescent="0.2">
      <c r="A25" s="24"/>
      <c r="B25" s="25"/>
      <c r="C25" s="26"/>
      <c r="D25" s="26"/>
      <c r="E25" s="26"/>
      <c r="F25" s="26"/>
      <c r="G25" s="26"/>
    </row>
    <row r="26" spans="1:7" ht="14.25" x14ac:dyDescent="0.2">
      <c r="A26" s="27"/>
      <c r="B26" s="31" t="s">
        <v>25</v>
      </c>
      <c r="C26" s="31"/>
      <c r="D26" s="31"/>
      <c r="E26" s="31"/>
      <c r="F26" s="31"/>
      <c r="G26" s="31"/>
    </row>
    <row r="27" spans="1:7" ht="14.25" x14ac:dyDescent="0.2">
      <c r="A27" s="27"/>
      <c r="B27" s="27"/>
      <c r="C27" s="27"/>
      <c r="D27" s="27"/>
      <c r="E27" s="27"/>
      <c r="F27" s="27"/>
      <c r="G27" s="27"/>
    </row>
    <row r="30" spans="1:7" x14ac:dyDescent="0.2">
      <c r="B30" s="2"/>
      <c r="C30" s="2"/>
      <c r="D30" s="3"/>
      <c r="E30" s="3"/>
      <c r="F30" s="3"/>
      <c r="G30" s="3"/>
    </row>
    <row r="31" spans="1:7" x14ac:dyDescent="0.2">
      <c r="B31" s="4" t="s">
        <v>32</v>
      </c>
      <c r="C31" s="4"/>
      <c r="D31" s="4" t="s">
        <v>26</v>
      </c>
      <c r="E31" s="5" t="s">
        <v>27</v>
      </c>
      <c r="F31" s="6"/>
      <c r="G31" s="6"/>
    </row>
    <row r="32" spans="1:7" x14ac:dyDescent="0.2">
      <c r="B32" s="7" t="s">
        <v>28</v>
      </c>
      <c r="C32" s="8"/>
      <c r="D32" s="8"/>
      <c r="E32" s="5" t="s">
        <v>29</v>
      </c>
      <c r="F32" s="6"/>
      <c r="G32" s="5"/>
    </row>
    <row r="33" spans="2:7" x14ac:dyDescent="0.2">
      <c r="B33" s="7" t="s">
        <v>30</v>
      </c>
      <c r="C33" s="4"/>
      <c r="D33" s="7"/>
      <c r="E33" s="5" t="s">
        <v>31</v>
      </c>
      <c r="F33" s="6"/>
      <c r="G33" s="5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TESO2</cp:lastModifiedBy>
  <cp:lastPrinted>2020-08-06T17:21:40Z</cp:lastPrinted>
  <dcterms:created xsi:type="dcterms:W3CDTF">2014-02-09T04:04:15Z</dcterms:created>
  <dcterms:modified xsi:type="dcterms:W3CDTF">2020-08-06T17:21:43Z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